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osis\Downloads\"/>
    </mc:Choice>
  </mc:AlternateContent>
  <xr:revisionPtr revIDLastSave="0" documentId="13_ncr:1_{4865D07F-CFAE-4D30-9463-DFDF9CC49D45}" xr6:coauthVersionLast="47" xr6:coauthVersionMax="47" xr10:uidLastSave="{00000000-0000-0000-0000-000000000000}"/>
  <bookViews>
    <workbookView xWindow="28680" yWindow="-120" windowWidth="29040" windowHeight="15720" xr2:uid="{A66AFF21-9D6F-4A2A-8DE4-282D41386A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L12" i="1"/>
  <c r="D8" i="1" l="1"/>
  <c r="D9" i="1" s="1"/>
  <c r="D11" i="1" l="1"/>
  <c r="D16" i="1" l="1"/>
  <c r="D23" i="1" s="1"/>
  <c r="D25" i="1" l="1"/>
</calcChain>
</file>

<file path=xl/sharedStrings.xml><?xml version="1.0" encoding="utf-8"?>
<sst xmlns="http://schemas.openxmlformats.org/spreadsheetml/2006/main" count="38" uniqueCount="38">
  <si>
    <t>Πανεπιστήμιο Ιωαννίνων</t>
  </si>
  <si>
    <t>Ειδικός Λογαριασμός Κονδυλίων Έρευνας</t>
  </si>
  <si>
    <t>ΑΑ</t>
  </si>
  <si>
    <t>Περιγραφή</t>
  </si>
  <si>
    <t>Τύπος Υπολογισμού</t>
  </si>
  <si>
    <t>Ποσό</t>
  </si>
  <si>
    <t>Συμπληρώνεται από το Χρήστη</t>
  </si>
  <si>
    <t>Συνολικό Ποσό Παραστατικού (Τ.Π.Υ.)</t>
  </si>
  <si>
    <t>[1] = [0]/(1+1/(1+0,24*[2])*17,88/100)</t>
  </si>
  <si>
    <t>Υπάρχει ΦΠΑ? (0=ΌΧΙ, 1=ΝΑΙ)</t>
  </si>
  <si>
    <t>ΦΠΑ</t>
  </si>
  <si>
    <t>[3] = ([1] - ([1] / 1,24)) * [2]</t>
  </si>
  <si>
    <t>Ποσό Χωρίς ΦΠΑ</t>
  </si>
  <si>
    <t>[4] = [1] - [3]</t>
  </si>
  <si>
    <t>Παρακράτηση Φόρου Ελευθέρων Επαγγελματιών</t>
  </si>
  <si>
    <t>[9] = [4] * 20 / 100</t>
  </si>
  <si>
    <t>ΕΑΑΔΗΣΥ</t>
  </si>
  <si>
    <t>Καθαρό Υπόλοιπο Πληρωμής στον Δικαιούχο (Ποσό πληρωμής ΕΑΠ, συμπεριλαμβάνεται ο ΦΠΑ)</t>
  </si>
  <si>
    <t>[13] = [1] - [12]</t>
  </si>
  <si>
    <t>11b</t>
  </si>
  <si>
    <t>11c</t>
  </si>
  <si>
    <t>Χαρτόσημο ΕΑΑΔΗΣΥ</t>
  </si>
  <si>
    <t>ΟΓΑ Χαρτοσήμου ΕΑΑΔΗΣΥ</t>
  </si>
  <si>
    <t>11d</t>
  </si>
  <si>
    <t>ΑΕΠΠ</t>
  </si>
  <si>
    <t>Χαρτόσημο ΑΕΠΠ</t>
  </si>
  <si>
    <t>ΟΓΑ Χαρτοσήμου ΑΕΠΠ</t>
  </si>
  <si>
    <t>11e</t>
  </si>
  <si>
    <t>11f</t>
  </si>
  <si>
    <t>11g</t>
  </si>
  <si>
    <t>Σύνολο ΕΑΑΔΗΣΥ</t>
  </si>
  <si>
    <t>Σύνολο ΑΕΠΠ</t>
  </si>
  <si>
    <t>11h</t>
  </si>
  <si>
    <t>11i</t>
  </si>
  <si>
    <t>[12] = [9] + [11e] + [11i]</t>
  </si>
  <si>
    <t>Σύνολο Κρατήσεων Εργαζ. (Παρ. Φόρου + ΕΑΑΔΗΣΥ + ΑΕΠΠ )</t>
  </si>
  <si>
    <t xml:space="preserve"> ΟΑΕΕ</t>
  </si>
  <si>
    <t>[11b]=[4]*0,01/100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</si>
</sst>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Tahoma"/>
      <family val="2"/>
      <charset val="161"/>
    </font>
    <font>
      <sz val="9"/>
      <color theme="1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B81B3-8941-426D-8002-507233B38ABB}">
  <dimension ref="A1:L28"/>
  <sheetViews>
    <sheetView tabSelected="1" topLeftCell="A7" workbookViewId="0">
      <selection activeCell="E21" sqref="E21"/>
    </sheetView>
  </sheetViews>
  <sheetFormatPr defaultRowHeight="15" x14ac:dyDescent="0.25"/>
  <cols>
    <col min="2" max="2" width="74.42578125" customWidth="1"/>
    <col min="3" max="3" width="28.42578125" customWidth="1"/>
    <col min="4" max="4" width="24.140625" style="15" customWidth="1"/>
  </cols>
  <sheetData>
    <row r="1" spans="1:12" x14ac:dyDescent="0.25">
      <c r="A1" s="16" t="s">
        <v>0</v>
      </c>
      <c r="B1" s="16"/>
      <c r="C1" s="16"/>
      <c r="D1" s="16"/>
    </row>
    <row r="2" spans="1:12" x14ac:dyDescent="0.25">
      <c r="A2" s="16" t="s">
        <v>1</v>
      </c>
      <c r="B2" s="16"/>
      <c r="C2" s="16"/>
      <c r="D2" s="16"/>
    </row>
    <row r="3" spans="1:12" x14ac:dyDescent="0.25">
      <c r="A3" s="16" t="s">
        <v>36</v>
      </c>
      <c r="B3" s="16"/>
      <c r="C3" s="16"/>
      <c r="D3" s="16"/>
    </row>
    <row r="4" spans="1:12" x14ac:dyDescent="0.25">
      <c r="A4" s="2"/>
      <c r="B4" s="1"/>
      <c r="C4" s="1"/>
      <c r="D4" s="2"/>
    </row>
    <row r="5" spans="1:12" x14ac:dyDescent="0.25">
      <c r="A5" s="3" t="s">
        <v>2</v>
      </c>
      <c r="B5" s="3" t="s">
        <v>3</v>
      </c>
      <c r="C5" s="3" t="s">
        <v>4</v>
      </c>
      <c r="D5" s="3" t="s">
        <v>5</v>
      </c>
    </row>
    <row r="6" spans="1:12" x14ac:dyDescent="0.25">
      <c r="A6" s="4">
        <v>1</v>
      </c>
      <c r="B6" s="5" t="s">
        <v>7</v>
      </c>
      <c r="C6" s="4" t="s">
        <v>8</v>
      </c>
      <c r="D6" s="9">
        <v>1000</v>
      </c>
    </row>
    <row r="7" spans="1:12" x14ac:dyDescent="0.25">
      <c r="A7" s="4">
        <v>2</v>
      </c>
      <c r="B7" s="5" t="s">
        <v>9</v>
      </c>
      <c r="C7" s="4" t="s">
        <v>6</v>
      </c>
      <c r="D7" s="10">
        <v>1</v>
      </c>
    </row>
    <row r="8" spans="1:12" x14ac:dyDescent="0.25">
      <c r="A8" s="4">
        <v>3</v>
      </c>
      <c r="B8" s="5" t="s">
        <v>10</v>
      </c>
      <c r="C8" s="4" t="s">
        <v>11</v>
      </c>
      <c r="D8" s="9">
        <f>(D6 - (D6/1.24)) * D7</f>
        <v>193.54838709677415</v>
      </c>
    </row>
    <row r="9" spans="1:12" x14ac:dyDescent="0.25">
      <c r="A9" s="4">
        <v>4</v>
      </c>
      <c r="B9" s="5" t="s">
        <v>12</v>
      </c>
      <c r="C9" s="4" t="s">
        <v>13</v>
      </c>
      <c r="D9" s="9">
        <f>D6-D8</f>
        <v>806.45161290322585</v>
      </c>
    </row>
    <row r="10" spans="1:12" x14ac:dyDescent="0.25">
      <c r="A10" s="2"/>
      <c r="B10" s="1"/>
      <c r="C10" s="2"/>
      <c r="D10" s="11"/>
    </row>
    <row r="11" spans="1:12" x14ac:dyDescent="0.25">
      <c r="A11" s="4">
        <v>9</v>
      </c>
      <c r="B11" s="5" t="s">
        <v>14</v>
      </c>
      <c r="C11" s="4" t="s">
        <v>15</v>
      </c>
      <c r="D11" s="9">
        <f>D9*20/100</f>
        <v>161.29032258064518</v>
      </c>
    </row>
    <row r="12" spans="1:12" x14ac:dyDescent="0.25">
      <c r="A12" s="2"/>
      <c r="B12" s="1"/>
      <c r="C12" s="1"/>
      <c r="D12" s="12"/>
      <c r="L12">
        <f>AVERAGE(D4*0.007/100)</f>
        <v>0</v>
      </c>
    </row>
    <row r="13" spans="1:12" x14ac:dyDescent="0.25">
      <c r="A13" s="2" t="s">
        <v>19</v>
      </c>
      <c r="B13" s="8" t="s">
        <v>16</v>
      </c>
      <c r="C13" s="4" t="s">
        <v>37</v>
      </c>
      <c r="D13" s="9">
        <f>D9*0.1/100</f>
        <v>0.80645161290322587</v>
      </c>
    </row>
    <row r="14" spans="1:12" x14ac:dyDescent="0.25">
      <c r="A14" s="2" t="s">
        <v>20</v>
      </c>
      <c r="B14" s="8" t="s">
        <v>21</v>
      </c>
      <c r="C14" s="4"/>
      <c r="D14" s="9"/>
    </row>
    <row r="15" spans="1:12" x14ac:dyDescent="0.25">
      <c r="A15" s="2" t="s">
        <v>23</v>
      </c>
      <c r="B15" s="8" t="s">
        <v>22</v>
      </c>
      <c r="C15" s="4"/>
      <c r="D15" s="9"/>
    </row>
    <row r="16" spans="1:12" x14ac:dyDescent="0.25">
      <c r="A16" s="2" t="s">
        <v>27</v>
      </c>
      <c r="B16" s="8" t="s">
        <v>30</v>
      </c>
      <c r="C16" s="4"/>
      <c r="D16" s="9">
        <f>SUM(D13:D15)</f>
        <v>0.80645161290322587</v>
      </c>
    </row>
    <row r="17" spans="1:4" x14ac:dyDescent="0.25">
      <c r="A17" s="2"/>
      <c r="C17" s="4"/>
      <c r="D17" s="9"/>
    </row>
    <row r="18" spans="1:4" x14ac:dyDescent="0.25">
      <c r="A18" s="2" t="s">
        <v>28</v>
      </c>
      <c r="B18" s="8" t="s">
        <v>24</v>
      </c>
      <c r="C18" s="4"/>
      <c r="D18" s="9"/>
    </row>
    <row r="19" spans="1:4" x14ac:dyDescent="0.25">
      <c r="A19" s="2" t="s">
        <v>29</v>
      </c>
      <c r="B19" s="8" t="s">
        <v>25</v>
      </c>
      <c r="C19" s="4"/>
      <c r="D19" s="9"/>
    </row>
    <row r="20" spans="1:4" x14ac:dyDescent="0.25">
      <c r="A20" s="2" t="s">
        <v>32</v>
      </c>
      <c r="B20" s="8" t="s">
        <v>26</v>
      </c>
      <c r="C20" s="4"/>
      <c r="D20" s="9"/>
    </row>
    <row r="21" spans="1:4" x14ac:dyDescent="0.25">
      <c r="A21" s="2" t="s">
        <v>33</v>
      </c>
      <c r="B21" s="8" t="s">
        <v>31</v>
      </c>
      <c r="C21" s="4"/>
      <c r="D21" s="9"/>
    </row>
    <row r="22" spans="1:4" x14ac:dyDescent="0.25">
      <c r="A22" s="2"/>
      <c r="C22" s="2"/>
      <c r="D22" s="13"/>
    </row>
    <row r="23" spans="1:4" x14ac:dyDescent="0.25">
      <c r="A23" s="4">
        <v>12</v>
      </c>
      <c r="B23" s="5" t="s">
        <v>35</v>
      </c>
      <c r="C23" s="4" t="s">
        <v>34</v>
      </c>
      <c r="D23" s="9">
        <f>SUM(D11+D16+D21)</f>
        <v>162.09677419354841</v>
      </c>
    </row>
    <row r="24" spans="1:4" x14ac:dyDescent="0.25">
      <c r="A24" s="2"/>
      <c r="B24" s="1"/>
      <c r="C24" s="1"/>
      <c r="D24" s="12"/>
    </row>
    <row r="25" spans="1:4" ht="22.5" x14ac:dyDescent="0.25">
      <c r="A25" s="6">
        <v>13</v>
      </c>
      <c r="B25" s="7" t="s">
        <v>17</v>
      </c>
      <c r="C25" s="6" t="s">
        <v>18</v>
      </c>
      <c r="D25" s="14">
        <f>D6-D23</f>
        <v>837.90322580645159</v>
      </c>
    </row>
    <row r="26" spans="1:4" x14ac:dyDescent="0.25">
      <c r="A26" s="2"/>
      <c r="B26" s="1"/>
      <c r="C26" s="1"/>
      <c r="D26" s="2"/>
    </row>
    <row r="27" spans="1:4" x14ac:dyDescent="0.25">
      <c r="D27"/>
    </row>
    <row r="28" spans="1:4" x14ac:dyDescent="0.25">
      <c r="D28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1F6DAF1196C771449DC4D7EC96CDA256" ma:contentTypeVersion="0" ma:contentTypeDescription="Δημιουργία νέου εγγράφου" ma:contentTypeScope="" ma:versionID="211a1741886453315ec4d75c0ce3cc0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5d839cb2a6fda7ef9482cbab82cf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1B5102-32A0-49A9-ABA8-CD9EAE090E15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01C6540-7F5F-4319-B4A1-EA89F22FE9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B97CC3-3CA1-4F7F-A8F0-1550CD87B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Λεωνίδας Νίκας</dc:creator>
  <cp:lastModifiedBy>ΑΘΑΝΑΣΙΟΣ ΔΟΣΗΣ</cp:lastModifiedBy>
  <dcterms:created xsi:type="dcterms:W3CDTF">2022-01-05T08:16:39Z</dcterms:created>
  <dcterms:modified xsi:type="dcterms:W3CDTF">2026-02-03T11:14:26Z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0x0101001F6DAF1196C771449DC4D7EC96CDA256</vt:lpwstr>
  </property>
</Properties>
</file>